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activeTab="1"/>
  </bookViews>
  <sheets>
    <sheet name="EA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<sst xmlns="http://schemas.openxmlformats.org/spreadsheetml/2006/main" count="54" uniqueCount="28">
  <si>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</si>
  <si>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</si>
  <si>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</si>
  <si>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</si>
  <si>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</si>
  <si>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</si>
  <si>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</si>
  <si>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</si>
  <si>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</si>
  <si>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</si>
  <si>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</si>
  <si>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</si>
  <si>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</si>
  <si>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</si>
  <si>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</si>
  <si>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</si>
  <si>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</si>
  <si>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</si>
  <si>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</si>
  <si>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</si>
  <si>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</si>
  <si>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</si>
  <si>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</si>
  <si>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</si>
  <si>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</si>
  <si>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</si>
  <si>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ROMITA, GTO.
ESTADO ANALÍTICO DEL ACTIVO
Del 1 de Enero al AL 30 DE JUNIO DEL 2020</t>
  </si>
  <si>
    <t>MUNICIPIO ROMITA, GTO.
ESTADO ANALÍTICO DEL ACTIVO
DEL 01 DE ENERO AL 30 DE JUNIO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</si>
</sst>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3" fillId="33" borderId="14" xfId="59" applyFont="1" applyFill="1" applyBorder="1" applyAlignment="1" applyProtection="1">
      <alignment horizontal="center" vertical="center" wrapText="1"/>
      <protection locked="0"/>
    </xf>
    <xf numFmtId="0" fontId="23" fillId="33" borderId="20" xfId="59" applyFont="1" applyFill="1" applyBorder="1" applyAlignment="1" applyProtection="1">
      <alignment horizontal="center" vertical="center" wrapText="1"/>
      <protection locked="0"/>
    </xf>
    <xf numFmtId="0" fontId="23" fillId="33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57150</xdr:rowOff>
    </xdr:from>
    <xdr:to>
      <xdr:col>2</xdr:col>
      <xdr:colOff>666750</xdr:colOff>
      <xdr:row>0</xdr:row>
      <xdr:rowOff>600075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0</xdr:rowOff>
    </xdr:from>
    <xdr:to>
      <xdr:col>7</xdr:col>
      <xdr:colOff>857250</xdr:colOff>
      <xdr:row>0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95250</xdr:rowOff>
    </xdr:from>
    <xdr:to>
      <xdr:col>8</xdr:col>
      <xdr:colOff>85725</xdr:colOff>
      <xdr:row>33</xdr:row>
      <xdr:rowOff>133350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876800"/>
          <a:ext cx="948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:IV16384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398172501.08</v>
      </c>
      <c r="D4" s="13">
        <f>SUM(D6+D15)</f>
        <v>409492168.47999996</v>
      </c>
      <c r="E4" s="13">
        <f>SUM(E6+E15)</f>
        <v>384119746.71</v>
      </c>
      <c r="F4" s="13">
        <f>SUM(F6+F15)</f>
        <v>423544922.85</v>
      </c>
      <c r="G4" s="13">
        <f>SUM(G6+G15)</f>
        <v>25372421.77000002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48607531.38</v>
      </c>
      <c r="D6" s="13">
        <f>SUM(D7:D13)</f>
        <v>380711198.27</v>
      </c>
      <c r="E6" s="13">
        <f>SUM(E7:E13)</f>
        <v>383632301.46999997</v>
      </c>
      <c r="F6" s="13">
        <f>SUM(F7:F13)</f>
        <v>45686428.18000001</v>
      </c>
      <c r="G6" s="18">
        <f>SUM(G7:G13)</f>
        <v>-2921103.19999999</v>
      </c>
    </row>
    <row r="7" spans="1:7" ht="11.25">
      <c r="A7" s="3">
        <v>1110</v>
      </c>
      <c r="B7" s="7" t="s">
        <v>9</v>
      </c>
      <c r="C7" s="18">
        <v>19295993.29</v>
      </c>
      <c r="D7" s="18">
        <v>265272493.5</v>
      </c>
      <c r="E7" s="18">
        <v>258440128.4</v>
      </c>
      <c r="F7" s="18">
        <f>C7+D7-E7</f>
        <v>26128358.390000015</v>
      </c>
      <c r="G7" s="18">
        <f aca="true" t="shared" si="0" ref="G7:G13">F7-C7</f>
        <v>6832365.100000016</v>
      </c>
    </row>
    <row r="8" spans="1:7" ht="11.25">
      <c r="A8" s="3">
        <v>1120</v>
      </c>
      <c r="B8" s="7" t="s">
        <v>10</v>
      </c>
      <c r="C8" s="18">
        <v>18261725.24</v>
      </c>
      <c r="D8" s="18">
        <v>110364397.44</v>
      </c>
      <c r="E8" s="18">
        <v>112791561.36</v>
      </c>
      <c r="F8" s="18">
        <f aca="true" t="shared" si="1" ref="F8:F13">C8+D8-E8</f>
        <v>15834561.319999993</v>
      </c>
      <c r="G8" s="18">
        <f t="shared" si="0"/>
        <v>-2427163.9200000055</v>
      </c>
    </row>
    <row r="9" spans="1:7" ht="11.25">
      <c r="A9" s="3">
        <v>1130</v>
      </c>
      <c r="B9" s="7" t="s">
        <v>11</v>
      </c>
      <c r="C9" s="18">
        <v>11049812.85</v>
      </c>
      <c r="D9" s="18">
        <v>5074307.33</v>
      </c>
      <c r="E9" s="18">
        <v>12400611.71</v>
      </c>
      <c r="F9" s="18">
        <f t="shared" si="1"/>
        <v>3723508.469999999</v>
      </c>
      <c r="G9" s="18">
        <f t="shared" si="0"/>
        <v>-7326304.380000001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349564969.7</v>
      </c>
      <c r="D15" s="13">
        <f>SUM(D16:D24)</f>
        <v>28780970.21</v>
      </c>
      <c r="E15" s="13">
        <f>SUM(E16:E24)</f>
        <v>487445.24</v>
      </c>
      <c r="F15" s="13">
        <f>SUM(F16:F24)</f>
        <v>377858494.67</v>
      </c>
      <c r="G15" s="13">
        <f>SUM(G16:G24)</f>
        <v>28293524.97000001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344404575.98</v>
      </c>
      <c r="D18" s="19">
        <v>27856824.43</v>
      </c>
      <c r="E18" s="19">
        <v>85848.94</v>
      </c>
      <c r="F18" s="19">
        <f t="shared" si="3"/>
        <v>372175551.47</v>
      </c>
      <c r="G18" s="19">
        <f t="shared" si="2"/>
        <v>27770975.49000001</v>
      </c>
    </row>
    <row r="19" spans="1:7" ht="11.25">
      <c r="A19" s="3">
        <v>1240</v>
      </c>
      <c r="B19" s="7" t="s">
        <v>18</v>
      </c>
      <c r="C19" s="18">
        <v>16872783.83</v>
      </c>
      <c r="D19" s="18">
        <v>924145.78</v>
      </c>
      <c r="E19" s="18">
        <v>401596.3</v>
      </c>
      <c r="F19" s="18">
        <f t="shared" si="3"/>
        <v>17395333.31</v>
      </c>
      <c r="G19" s="18">
        <f t="shared" si="2"/>
        <v>522549.48000000045</v>
      </c>
    </row>
    <row r="20" spans="1:7" ht="11.25">
      <c r="A20" s="3">
        <v>1250</v>
      </c>
      <c r="B20" s="7" t="s">
        <v>19</v>
      </c>
      <c r="C20" s="18">
        <v>157356.03</v>
      </c>
      <c r="D20" s="18">
        <v>0</v>
      </c>
      <c r="E20" s="18">
        <v>0</v>
      </c>
      <c r="F20" s="18">
        <f t="shared" si="3"/>
        <v>157356.03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-12142833.36</v>
      </c>
      <c r="D21" s="18">
        <v>0</v>
      </c>
      <c r="E21" s="18">
        <v>0</v>
      </c>
      <c r="F21" s="18">
        <f t="shared" si="3"/>
        <v>-12142833.36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273087.22</v>
      </c>
      <c r="D22" s="18">
        <v>0</v>
      </c>
      <c r="E22" s="18">
        <v>0</v>
      </c>
      <c r="F22" s="18">
        <f t="shared" si="3"/>
        <v>273087.22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C47" sqref="C47"/>
    </sheetView>
  </sheetViews>
  <sheetFormatPr defaultColWidth="12" defaultRowHeight="11.25"/>
  <cols>
    <col min="1" max="1" width="12" style="1" customWidth="1"/>
    <col min="2" max="2" width="1.0078125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 customWidth="1"/>
  </cols>
  <sheetData>
    <row r="1" spans="2:8" ht="50.25" customHeight="1">
      <c r="B1" s="24" t="s">
        <v>27</v>
      </c>
      <c r="C1" s="25"/>
      <c r="D1" s="25"/>
      <c r="E1" s="25"/>
      <c r="F1" s="25"/>
      <c r="G1" s="25"/>
      <c r="H1" s="26"/>
    </row>
    <row r="2" spans="2:8" ht="33.75">
      <c r="B2" s="8"/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24</v>
      </c>
    </row>
    <row r="3" spans="2:8" ht="11.25">
      <c r="B3" s="4"/>
      <c r="C3" s="5"/>
      <c r="D3" s="11"/>
      <c r="E3" s="11"/>
      <c r="F3" s="11"/>
      <c r="G3" s="11"/>
      <c r="H3" s="12"/>
    </row>
    <row r="4" spans="2:8" ht="11.25">
      <c r="B4" s="15" t="s">
        <v>0</v>
      </c>
      <c r="C4" s="2"/>
      <c r="D4" s="13">
        <f>SUM(D6+D15)</f>
        <v>398172501.08</v>
      </c>
      <c r="E4" s="13">
        <f>SUM(E6+E15)</f>
        <v>409492168.47999996</v>
      </c>
      <c r="F4" s="13">
        <f>SUM(F6+F15)</f>
        <v>384119746.71</v>
      </c>
      <c r="G4" s="13">
        <f>SUM(G6+G15)</f>
        <v>423544922.85</v>
      </c>
      <c r="H4" s="13">
        <f>SUM(H6+H15)</f>
        <v>25372421.77000002</v>
      </c>
    </row>
    <row r="5" spans="2:8" ht="11.25">
      <c r="B5" s="15"/>
      <c r="C5" s="2"/>
      <c r="D5" s="18"/>
      <c r="E5" s="18"/>
      <c r="F5" s="18"/>
      <c r="G5" s="18"/>
      <c r="H5" s="18"/>
    </row>
    <row r="6" spans="2:8" ht="11.25">
      <c r="B6" s="3">
        <v>1100</v>
      </c>
      <c r="C6" s="17" t="s">
        <v>8</v>
      </c>
      <c r="D6" s="13">
        <f>SUM(D7:D13)</f>
        <v>48607531.38</v>
      </c>
      <c r="E6" s="13">
        <f>SUM(E7:E13)</f>
        <v>380711198.27</v>
      </c>
      <c r="F6" s="13">
        <f>SUM(F7:F13)</f>
        <v>383632301.46999997</v>
      </c>
      <c r="G6" s="13">
        <f>SUM(G7:G13)</f>
        <v>45686428.18000001</v>
      </c>
      <c r="H6" s="18">
        <f>SUM(H7:H13)</f>
        <v>-2921103.19999999</v>
      </c>
    </row>
    <row r="7" spans="2:8" ht="11.25">
      <c r="B7" s="3">
        <v>1110</v>
      </c>
      <c r="C7" s="7" t="s">
        <v>9</v>
      </c>
      <c r="D7" s="18">
        <v>19295993.29</v>
      </c>
      <c r="E7" s="18">
        <v>265272493.5</v>
      </c>
      <c r="F7" s="18">
        <v>258440128.4</v>
      </c>
      <c r="G7" s="18">
        <f>D7+E7-F7</f>
        <v>26128358.390000015</v>
      </c>
      <c r="H7" s="18">
        <f aca="true" t="shared" si="0" ref="H7:H13">G7-D7</f>
        <v>6832365.100000016</v>
      </c>
    </row>
    <row r="8" spans="2:8" ht="11.25">
      <c r="B8" s="3">
        <v>1120</v>
      </c>
      <c r="C8" s="7" t="s">
        <v>10</v>
      </c>
      <c r="D8" s="18">
        <v>18261725.24</v>
      </c>
      <c r="E8" s="18">
        <v>110364397.44</v>
      </c>
      <c r="F8" s="18">
        <v>112791561.36</v>
      </c>
      <c r="G8" s="18">
        <f aca="true" t="shared" si="1" ref="G8:G13">D8+E8-F8</f>
        <v>15834561.319999993</v>
      </c>
      <c r="H8" s="18">
        <f t="shared" si="0"/>
        <v>-2427163.9200000055</v>
      </c>
    </row>
    <row r="9" spans="2:8" ht="11.25">
      <c r="B9" s="3">
        <v>1130</v>
      </c>
      <c r="C9" s="7" t="s">
        <v>11</v>
      </c>
      <c r="D9" s="18">
        <v>11049812.85</v>
      </c>
      <c r="E9" s="18">
        <v>5074307.33</v>
      </c>
      <c r="F9" s="18">
        <v>12400611.71</v>
      </c>
      <c r="G9" s="18">
        <f t="shared" si="1"/>
        <v>3723508.469999999</v>
      </c>
      <c r="H9" s="18">
        <f t="shared" si="0"/>
        <v>-7326304.380000001</v>
      </c>
    </row>
    <row r="10" spans="2:8" ht="11.25">
      <c r="B10" s="3">
        <v>1140</v>
      </c>
      <c r="C10" s="7" t="s">
        <v>1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f t="shared" si="0"/>
        <v>0</v>
      </c>
    </row>
    <row r="11" spans="2:8" ht="11.25">
      <c r="B11" s="3">
        <v>1150</v>
      </c>
      <c r="C11" s="7" t="s">
        <v>2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f t="shared" si="0"/>
        <v>0</v>
      </c>
    </row>
    <row r="12" spans="2:8" ht="11.25">
      <c r="B12" s="3">
        <v>1160</v>
      </c>
      <c r="C12" s="7" t="s">
        <v>12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0"/>
        <v>0</v>
      </c>
    </row>
    <row r="13" spans="2:8" ht="11.25">
      <c r="B13" s="3">
        <v>1190</v>
      </c>
      <c r="C13" s="7" t="s">
        <v>13</v>
      </c>
      <c r="D13" s="18">
        <v>0</v>
      </c>
      <c r="E13" s="18">
        <v>0</v>
      </c>
      <c r="F13" s="18">
        <v>0</v>
      </c>
      <c r="G13" s="18">
        <f t="shared" si="1"/>
        <v>0</v>
      </c>
      <c r="H13" s="18">
        <f t="shared" si="0"/>
        <v>0</v>
      </c>
    </row>
    <row r="14" spans="2:8" ht="11.25">
      <c r="B14" s="3"/>
      <c r="C14" s="7"/>
      <c r="D14" s="13"/>
      <c r="E14" s="13"/>
      <c r="F14" s="13"/>
      <c r="G14" s="13"/>
      <c r="H14" s="13"/>
    </row>
    <row r="15" spans="2:8" ht="11.25">
      <c r="B15" s="3">
        <v>1200</v>
      </c>
      <c r="C15" s="17" t="s">
        <v>14</v>
      </c>
      <c r="D15" s="13">
        <f>SUM(D16:D24)</f>
        <v>349564969.7</v>
      </c>
      <c r="E15" s="13">
        <f>SUM(E16:E24)</f>
        <v>28780970.21</v>
      </c>
      <c r="F15" s="13">
        <f>SUM(F16:F24)</f>
        <v>487445.24</v>
      </c>
      <c r="G15" s="13">
        <f>SUM(G16:G24)</f>
        <v>377858494.67</v>
      </c>
      <c r="H15" s="13">
        <f>SUM(H16:H24)</f>
        <v>28293524.97000001</v>
      </c>
    </row>
    <row r="16" spans="2:8" ht="11.25">
      <c r="B16" s="3">
        <v>1210</v>
      </c>
      <c r="C16" s="7" t="s">
        <v>15</v>
      </c>
      <c r="D16" s="18">
        <v>0</v>
      </c>
      <c r="E16" s="18">
        <v>0</v>
      </c>
      <c r="F16" s="18">
        <v>0</v>
      </c>
      <c r="G16" s="18">
        <f>D16+E16-F16</f>
        <v>0</v>
      </c>
      <c r="H16" s="18">
        <f aca="true" t="shared" si="2" ref="H16:H24">G16-D16</f>
        <v>0</v>
      </c>
    </row>
    <row r="17" spans="2:8" ht="11.25">
      <c r="B17" s="3">
        <v>1220</v>
      </c>
      <c r="C17" s="7" t="s">
        <v>16</v>
      </c>
      <c r="D17" s="19">
        <v>0</v>
      </c>
      <c r="E17" s="19">
        <v>0</v>
      </c>
      <c r="F17" s="19">
        <v>0</v>
      </c>
      <c r="G17" s="19">
        <f aca="true" t="shared" si="3" ref="G17:G24">D17+E17-F17</f>
        <v>0</v>
      </c>
      <c r="H17" s="19">
        <f t="shared" si="2"/>
        <v>0</v>
      </c>
    </row>
    <row r="18" spans="2:8" ht="11.25">
      <c r="B18" s="3">
        <v>1230</v>
      </c>
      <c r="C18" s="7" t="s">
        <v>17</v>
      </c>
      <c r="D18" s="19">
        <v>344404575.98</v>
      </c>
      <c r="E18" s="19">
        <v>27856824.43</v>
      </c>
      <c r="F18" s="19">
        <v>85848.94</v>
      </c>
      <c r="G18" s="19">
        <f t="shared" si="3"/>
        <v>372175551.47</v>
      </c>
      <c r="H18" s="19">
        <f t="shared" si="2"/>
        <v>27770975.49000001</v>
      </c>
    </row>
    <row r="19" spans="2:8" ht="11.25">
      <c r="B19" s="3">
        <v>1240</v>
      </c>
      <c r="C19" s="7" t="s">
        <v>18</v>
      </c>
      <c r="D19" s="18">
        <v>16872783.83</v>
      </c>
      <c r="E19" s="18">
        <v>924145.78</v>
      </c>
      <c r="F19" s="18">
        <v>401596.3</v>
      </c>
      <c r="G19" s="18">
        <f t="shared" si="3"/>
        <v>17395333.31</v>
      </c>
      <c r="H19" s="18">
        <f t="shared" si="2"/>
        <v>522549.48000000045</v>
      </c>
    </row>
    <row r="20" spans="2:8" ht="11.25">
      <c r="B20" s="3">
        <v>1250</v>
      </c>
      <c r="C20" s="7" t="s">
        <v>19</v>
      </c>
      <c r="D20" s="18">
        <v>157356.03</v>
      </c>
      <c r="E20" s="18">
        <v>0</v>
      </c>
      <c r="F20" s="18">
        <v>0</v>
      </c>
      <c r="G20" s="18">
        <f t="shared" si="3"/>
        <v>157356.03</v>
      </c>
      <c r="H20" s="18">
        <f t="shared" si="2"/>
        <v>0</v>
      </c>
    </row>
    <row r="21" spans="2:8" ht="11.25">
      <c r="B21" s="3">
        <v>1260</v>
      </c>
      <c r="C21" s="7" t="s">
        <v>20</v>
      </c>
      <c r="D21" s="18">
        <v>-12142833.36</v>
      </c>
      <c r="E21" s="18">
        <v>0</v>
      </c>
      <c r="F21" s="18">
        <v>0</v>
      </c>
      <c r="G21" s="18">
        <f t="shared" si="3"/>
        <v>-12142833.36</v>
      </c>
      <c r="H21" s="18">
        <f t="shared" si="2"/>
        <v>0</v>
      </c>
    </row>
    <row r="22" spans="2:8" ht="11.25">
      <c r="B22" s="3">
        <v>1270</v>
      </c>
      <c r="C22" s="7" t="s">
        <v>21</v>
      </c>
      <c r="D22" s="18">
        <v>273087.22</v>
      </c>
      <c r="E22" s="18">
        <v>0</v>
      </c>
      <c r="F22" s="18">
        <v>0</v>
      </c>
      <c r="G22" s="18">
        <f t="shared" si="3"/>
        <v>273087.22</v>
      </c>
      <c r="H22" s="18">
        <f t="shared" si="2"/>
        <v>0</v>
      </c>
    </row>
    <row r="23" spans="2:8" ht="11.25">
      <c r="B23" s="3">
        <v>1280</v>
      </c>
      <c r="C23" s="7" t="s">
        <v>22</v>
      </c>
      <c r="D23" s="18">
        <v>0</v>
      </c>
      <c r="E23" s="18">
        <v>0</v>
      </c>
      <c r="F23" s="18">
        <v>0</v>
      </c>
      <c r="G23" s="18">
        <f t="shared" si="3"/>
        <v>0</v>
      </c>
      <c r="H23" s="18">
        <f t="shared" si="2"/>
        <v>0</v>
      </c>
    </row>
    <row r="24" spans="2:8" ht="11.25">
      <c r="B24" s="3">
        <v>1290</v>
      </c>
      <c r="C24" s="7" t="s">
        <v>23</v>
      </c>
      <c r="D24" s="18">
        <v>0</v>
      </c>
      <c r="E24" s="18">
        <v>0</v>
      </c>
      <c r="F24" s="18">
        <v>0</v>
      </c>
      <c r="G24" s="18">
        <f t="shared" si="3"/>
        <v>0</v>
      </c>
      <c r="H24" s="18">
        <f t="shared" si="2"/>
        <v>0</v>
      </c>
    </row>
    <row r="25" spans="2:8" ht="11.25">
      <c r="B25" s="16"/>
      <c r="C25" s="6"/>
      <c r="D25" s="14"/>
      <c r="E25" s="14"/>
      <c r="F25" s="14"/>
      <c r="G25" s="14"/>
      <c r="H25" s="14"/>
    </row>
    <row r="26" spans="3:8" ht="11.25">
      <c r="C26" s="23" t="s">
        <v>25</v>
      </c>
      <c r="D26" s="23"/>
      <c r="E26" s="23"/>
      <c r="F26" s="23"/>
      <c r="G26" s="23"/>
      <c r="H26" s="23"/>
    </row>
    <row r="30" ht="11.25"/>
    <row r="31" ht="11.25"/>
    <row r="32" ht="11.25"/>
    <row r="33" ht="11.25"/>
  </sheetData>
  <sheetProtection/>
  <mergeCells count="2">
    <mergeCell ref="B1:H1"/>
    <mergeCell ref="C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2020-09-03T19:21:42Z</cp:lastPrinted>
  <dcterms:created xsi:type="dcterms:W3CDTF">2014-02-09T04:04:15Z</dcterms:created>
  <dcterms:modified xsi:type="dcterms:W3CDTF">2020-09-03T19:21:49Z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